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95" windowWidth="18120" windowHeight="7215"/>
  </bookViews>
  <sheets>
    <sheet name="хоз. НОВЫЕ ЦЕНЫ" sheetId="4" r:id="rId1"/>
    <sheet name="Лист1" sheetId="5" r:id="rId2"/>
  </sheets>
  <definedNames>
    <definedName name="_xlnm.Print_Area" localSheetId="0">'хоз. НОВЫЕ ЦЕНЫ'!$A$1:$P$34</definedName>
  </definedNames>
  <calcPr calcId="145621" fullPrecision="0"/>
</workbook>
</file>

<file path=xl/calcChain.xml><?xml version="1.0" encoding="utf-8"?>
<calcChain xmlns="http://schemas.openxmlformats.org/spreadsheetml/2006/main">
  <c r="J31" i="4" l="1"/>
  <c r="P21" i="4"/>
  <c r="P22" i="4"/>
  <c r="P23" i="4"/>
  <c r="P24" i="4"/>
  <c r="P25" i="4"/>
  <c r="P26" i="4"/>
  <c r="P27" i="4"/>
  <c r="P28" i="4"/>
  <c r="P20" i="4"/>
</calcChain>
</file>

<file path=xl/sharedStrings.xml><?xml version="1.0" encoding="utf-8"?>
<sst xmlns="http://schemas.openxmlformats.org/spreadsheetml/2006/main" count="116" uniqueCount="66">
  <si>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</si>
  <si>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</si>
  <si>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>Заместитель директора</t>
  </si>
  <si>
    <t>В.Ю. Овечкин</t>
  </si>
  <si>
    <t>ИТОГО начальная (максимальная) цена:</t>
  </si>
  <si>
    <t>ОБОСНОВАНИЕ НАЧАЛЬНОЙ (МАКСИМАЛЬНОЙ) ЦЕНЫ КОНТРАКТА НА ОКАЗАНИЕ УСЛУГ ПО</t>
  </si>
  <si>
    <t>обязательному страхованию гражданской ответственности владельцев транспортных средств (ОСАГО)</t>
  </si>
  <si>
    <t>Метод определения начальной (максимальной) цены контракта: тарифный метод</t>
  </si>
  <si>
    <t>Размер страховой премии, подлежащей уплате по договору обязательного страхования (далее - Т), определяется в соответствии со следующей формулой:</t>
  </si>
  <si>
    <t>Т = ТБ x КТ x КБМ x КВС x КО x КМ x КС</t>
  </si>
  <si>
    <t>Начальная (максимальная) цена контракта определена путем сложения (суммы) страховых премий за каждую единицу транспортного средства</t>
  </si>
  <si>
    <t>Начальная (максимальная) цена контракта рассчитана в соответствии с Указанием Банка России от 08.12.2021 N 6007-У (ред. от 09.01.2024) «О страховых тарифах по обязательному страхованию гражданской ответственности владельцев транспортных средств» (вместе с «Требованиями к структуре страховых тарифов», «Порядком применения страховых тарифов страховщиками при определении страховой премии по договору обязательного страхования гражданской ответственности владельцев транспортных средств») (Зарегистрировано в Минюсте России 28.12.2021 N 66609).</t>
  </si>
  <si>
    <t>ТБ – Базовая ставка страхового тарифа;</t>
  </si>
  <si>
    <t>КТ - Коэффициент страховых тарифов в зависимости от территории преимущественного использования транспортного средства;</t>
  </si>
  <si>
    <t>КВС - Коэффициент страховых тарифов в зависимости от характеристик (навыков) допущенных к управлению транспортным средством водителей (стажа управления транспортными средствами, соответствующими по категории транспортному средству, в отношении которого заключается договор обязательного страхования, возраста водителя). Примечание: Коэффициент возраста и стажа (КВС)(п.9 Приложения 4 к Указанию Банка России от 8 декабря 2021 года N 6007-У) не применяется, поскольку ограничений по количеству лиц, допущенных к управлению ТС, нет;</t>
  </si>
  <si>
    <t>КО - Коэффициент страховых тарифов в зависимости от отсутствия в договоре обязательного страхования условия, предусматривающего управление транспортным средством только указанными страхователем водителями;</t>
  </si>
  <si>
    <t>КМ - Коэффициент страховых тарифов в зависимости от технических характеристик (мощности двигателя) транспортного средства;</t>
  </si>
  <si>
    <t>КС - Коэффициент страховых тарифов в зависимости от сезонного и иного временного использования транспортного средства;</t>
  </si>
  <si>
    <t>№ п/п</t>
  </si>
  <si>
    <t>Наименование услуги</t>
  </si>
  <si>
    <t>Марка, модель</t>
  </si>
  <si>
    <t>Год выпуска</t>
  </si>
  <si>
    <t>Категория</t>
  </si>
  <si>
    <t>Базовая ставка страхового тарифа (ТБ)</t>
  </si>
  <si>
    <t>Территориальный коэффициент (КТ)</t>
  </si>
  <si>
    <t>Коэффициент страховых тарифов в зависимости от сезонного и иного времени использования ТС (КС)</t>
  </si>
  <si>
    <t>Коэффициент мощности двигателя (КМ)</t>
  </si>
  <si>
    <t>Коэффициент ограничения (КО)</t>
  </si>
  <si>
    <t>Размер страховой премии, руб.</t>
  </si>
  <si>
    <t>к извещению об осуществлении закупки</t>
  </si>
  <si>
    <t>Обязательное страхование гражданской ответственности владельцев транспортных средств</t>
  </si>
  <si>
    <t>В245АК 186</t>
  </si>
  <si>
    <t>Е151СА 186</t>
  </si>
  <si>
    <t>ПАЗ 32053-70</t>
  </si>
  <si>
    <t>Е818СС 186</t>
  </si>
  <si>
    <t>Х957ХО 86</t>
  </si>
  <si>
    <t>М288ВХ 186</t>
  </si>
  <si>
    <t>М299ВХ 186</t>
  </si>
  <si>
    <t>О846АТ 186</t>
  </si>
  <si>
    <t>А174КУ 186</t>
  </si>
  <si>
    <t>Е505ХМ 86</t>
  </si>
  <si>
    <t>Volkswagen Transporter</t>
  </si>
  <si>
    <t>В</t>
  </si>
  <si>
    <t>D</t>
  </si>
  <si>
    <t>B</t>
  </si>
  <si>
    <t>г.Югорск</t>
  </si>
  <si>
    <t>Адрес регистра ции ТС</t>
  </si>
  <si>
    <t>Мощно  сть двигателя а/м, л.с.</t>
  </si>
  <si>
    <t>1</t>
  </si>
  <si>
    <t>ГАЗ Gazeelle NEXT</t>
  </si>
  <si>
    <t>1,08</t>
  </si>
  <si>
    <t>0,68</t>
  </si>
  <si>
    <t>1,97</t>
  </si>
  <si>
    <t>Toyota Camry</t>
  </si>
  <si>
    <t>1,60</t>
  </si>
  <si>
    <t>LADA VESTA</t>
  </si>
  <si>
    <t>0,63</t>
  </si>
  <si>
    <t>1,20</t>
  </si>
  <si>
    <t>0,54</t>
  </si>
  <si>
    <t>Toyota Hiace</t>
  </si>
  <si>
    <t>Девяносто шесть тысяч девяносто один рубль 84 копейки</t>
  </si>
  <si>
    <r>
      <t xml:space="preserve">КБМ - коэффициент страховых тарифов в зависимости от наличия или отсутствия страховых выплат при наступлении страховых случаев, произошедших в период действия предыдущих договоров обязательного страхования гражданской ответственности владельцев транспортных средств (далее - договор обязательного страхования)
</t>
    </r>
    <r>
      <rPr>
        <i/>
        <u/>
        <sz val="11"/>
        <color theme="1"/>
        <rFont val="Times New Roman"/>
        <family val="1"/>
        <charset val="204"/>
      </rPr>
      <t>*КБМ может изменяться на основании данных, имеющихся у участника.</t>
    </r>
  </si>
  <si>
    <t>Коэффициент страхового тарифа (КБМ*)</t>
  </si>
  <si>
    <t xml:space="preserve"> (ИКЗ - 24 38622019058862201001 0039 001 6512 244)</t>
  </si>
  <si>
    <t>Срок окончания страхового полиса</t>
  </si>
  <si>
    <t>Государственный регистрационный знак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</si>
</sst>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top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2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1" fontId="9" fillId="0" borderId="0" xfId="0" applyNumberFormat="1" applyFont="1" applyAlignment="1">
      <alignment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0" fontId="10" fillId="0" borderId="0" xfId="0" applyFont="1" applyAlignment="1"/>
    <xf numFmtId="0" fontId="9" fillId="0" borderId="0" xfId="0" applyFont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01"/>
  <sheetViews>
    <sheetView tabSelected="1" view="pageBreakPreview" zoomScale="90" zoomScaleNormal="100" zoomScaleSheetLayoutView="90" workbookViewId="0">
      <selection activeCell="Q20" sqref="Q20"/>
    </sheetView>
  </sheetViews>
  <sheetFormatPr defaultRowHeight="12.75" x14ac:dyDescent="0.25"/>
  <cols>
    <col min="1" max="1" width="3.625" style="2" customWidth="1"/>
    <col min="2" max="2" width="14.375" style="2" customWidth="1"/>
    <col min="3" max="3" width="13" style="2" customWidth="1"/>
    <col min="4" max="4" width="10.125" style="2" customWidth="1"/>
    <col min="5" max="5" width="8.25" style="2" customWidth="1"/>
    <col min="6" max="6" width="8.125" style="2" customWidth="1"/>
    <col min="7" max="7" width="8.875" style="2" customWidth="1"/>
    <col min="8" max="8" width="9" style="5"/>
    <col min="9" max="9" width="10" style="6" customWidth="1"/>
    <col min="10" max="10" width="11.5" style="1" customWidth="1"/>
    <col min="11" max="12" width="9" style="1"/>
    <col min="13" max="13" width="13" style="1" customWidth="1"/>
    <col min="14" max="16384" width="9" style="1"/>
  </cols>
  <sheetData>
    <row r="1" spans="1:16" s="33" customFormat="1" ht="15" x14ac:dyDescent="0.25">
      <c r="A1" s="30"/>
      <c r="B1" s="30"/>
      <c r="C1" s="30"/>
      <c r="D1" s="30"/>
      <c r="E1" s="50"/>
      <c r="F1" s="51"/>
      <c r="G1" s="51"/>
      <c r="H1" s="31"/>
      <c r="I1" s="32"/>
      <c r="J1" s="30"/>
      <c r="K1" s="30"/>
      <c r="L1" s="30"/>
      <c r="M1" s="48" t="s">
        <v>1</v>
      </c>
      <c r="N1" s="48"/>
      <c r="O1" s="48"/>
      <c r="P1" s="49"/>
    </row>
    <row r="2" spans="1:16" s="33" customFormat="1" ht="15" x14ac:dyDescent="0.25">
      <c r="A2" s="30"/>
      <c r="B2" s="30"/>
      <c r="C2" s="30"/>
      <c r="D2" s="30"/>
      <c r="E2" s="51"/>
      <c r="F2" s="51"/>
      <c r="G2" s="51"/>
      <c r="H2" s="31"/>
      <c r="I2" s="32"/>
      <c r="J2" s="30"/>
      <c r="K2" s="30"/>
      <c r="L2" s="30"/>
      <c r="M2" s="48" t="s">
        <v>29</v>
      </c>
      <c r="N2" s="48"/>
      <c r="O2" s="48"/>
      <c r="P2" s="49"/>
    </row>
    <row r="3" spans="1:16" s="33" customFormat="1" ht="15" x14ac:dyDescent="0.25">
      <c r="A3" s="52" t="s">
        <v>5</v>
      </c>
      <c r="B3" s="52"/>
      <c r="C3" s="52"/>
      <c r="D3" s="52"/>
      <c r="E3" s="52"/>
      <c r="F3" s="52"/>
      <c r="G3" s="52"/>
      <c r="H3" s="45"/>
      <c r="I3" s="45"/>
      <c r="J3" s="45"/>
      <c r="K3" s="45"/>
      <c r="L3" s="45"/>
      <c r="M3" s="45"/>
      <c r="N3" s="45"/>
      <c r="O3" s="45"/>
      <c r="P3" s="45"/>
    </row>
    <row r="4" spans="1:16" s="33" customFormat="1" ht="15" x14ac:dyDescent="0.25">
      <c r="A4" s="53" t="s">
        <v>6</v>
      </c>
      <c r="B4" s="53"/>
      <c r="C4" s="53"/>
      <c r="D4" s="53"/>
      <c r="E4" s="53"/>
      <c r="F4" s="53"/>
      <c r="G4" s="53"/>
      <c r="H4" s="45"/>
      <c r="I4" s="45"/>
      <c r="J4" s="45"/>
      <c r="K4" s="45"/>
      <c r="L4" s="45"/>
      <c r="M4" s="45"/>
      <c r="N4" s="45"/>
      <c r="O4" s="45"/>
      <c r="P4" s="45"/>
    </row>
    <row r="5" spans="1:16" s="33" customFormat="1" ht="15" x14ac:dyDescent="0.25">
      <c r="A5" s="54" t="s">
        <v>63</v>
      </c>
      <c r="B5" s="54"/>
      <c r="C5" s="54"/>
      <c r="D5" s="54"/>
      <c r="E5" s="54"/>
      <c r="F5" s="54"/>
      <c r="G5" s="54"/>
      <c r="H5" s="55"/>
      <c r="I5" s="55"/>
      <c r="J5" s="55"/>
      <c r="K5" s="55"/>
      <c r="L5" s="55"/>
      <c r="M5" s="55"/>
      <c r="N5" s="55"/>
      <c r="O5" s="55"/>
      <c r="P5" s="55"/>
    </row>
    <row r="6" spans="1:16" s="16" customFormat="1" ht="15" x14ac:dyDescent="0.25">
      <c r="A6" s="56" t="s">
        <v>7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  <c r="N6" s="45"/>
      <c r="O6" s="45"/>
      <c r="P6" s="45"/>
    </row>
    <row r="7" spans="1:16" s="16" customFormat="1" ht="47.25" customHeight="1" x14ac:dyDescent="0.25">
      <c r="A7" s="57" t="s">
        <v>11</v>
      </c>
      <c r="B7" s="42"/>
      <c r="C7" s="42"/>
      <c r="D7" s="42"/>
      <c r="E7" s="42"/>
      <c r="F7" s="42"/>
      <c r="G7" s="42"/>
      <c r="H7" s="45"/>
      <c r="I7" s="45"/>
      <c r="J7" s="45"/>
      <c r="K7" s="45"/>
      <c r="L7" s="45"/>
      <c r="M7" s="45"/>
      <c r="N7" s="45"/>
      <c r="O7" s="45"/>
      <c r="P7" s="45"/>
    </row>
    <row r="8" spans="1:16" s="16" customFormat="1" ht="15.75" customHeight="1" x14ac:dyDescent="0.25">
      <c r="A8" s="42" t="s">
        <v>8</v>
      </c>
      <c r="B8" s="42"/>
      <c r="C8" s="42"/>
      <c r="D8" s="42"/>
      <c r="E8" s="42"/>
      <c r="F8" s="42"/>
      <c r="G8" s="42"/>
      <c r="H8" s="45"/>
      <c r="I8" s="45"/>
      <c r="J8" s="45"/>
      <c r="K8" s="45"/>
      <c r="L8" s="45"/>
      <c r="M8" s="45"/>
      <c r="N8" s="45"/>
      <c r="O8" s="45"/>
      <c r="P8" s="45"/>
    </row>
    <row r="9" spans="1:16" s="16" customFormat="1" ht="15" x14ac:dyDescent="0.25">
      <c r="A9" s="46" t="s">
        <v>9</v>
      </c>
      <c r="B9" s="46"/>
      <c r="C9" s="46"/>
      <c r="D9" s="46"/>
      <c r="E9" s="46"/>
      <c r="F9" s="46"/>
      <c r="G9" s="46"/>
      <c r="H9" s="58"/>
      <c r="I9" s="58"/>
      <c r="J9" s="58"/>
      <c r="K9" s="58"/>
      <c r="L9" s="58"/>
      <c r="M9" s="58"/>
      <c r="N9" s="58"/>
      <c r="O9" s="58"/>
      <c r="P9" s="58"/>
    </row>
    <row r="10" spans="1:16" s="16" customFormat="1" ht="15" x14ac:dyDescent="0.25">
      <c r="A10" s="44" t="s">
        <v>12</v>
      </c>
      <c r="B10" s="44"/>
      <c r="C10" s="44"/>
      <c r="D10" s="44"/>
      <c r="E10" s="44"/>
      <c r="F10" s="44"/>
      <c r="G10" s="44"/>
      <c r="H10" s="45"/>
      <c r="I10" s="45"/>
      <c r="J10" s="45"/>
      <c r="K10" s="45"/>
      <c r="L10" s="45"/>
      <c r="M10" s="45"/>
      <c r="N10" s="45"/>
      <c r="O10" s="45"/>
      <c r="P10" s="45"/>
    </row>
    <row r="11" spans="1:16" s="16" customFormat="1" ht="15" x14ac:dyDescent="0.25">
      <c r="A11" s="44" t="s">
        <v>13</v>
      </c>
      <c r="B11" s="44"/>
      <c r="C11" s="44"/>
      <c r="D11" s="44"/>
      <c r="E11" s="44"/>
      <c r="F11" s="44"/>
      <c r="G11" s="44"/>
      <c r="H11" s="45"/>
      <c r="I11" s="45"/>
      <c r="J11" s="45"/>
      <c r="K11" s="45"/>
      <c r="L11" s="45"/>
      <c r="M11" s="45"/>
      <c r="N11" s="45"/>
      <c r="O11" s="45"/>
      <c r="P11" s="45"/>
    </row>
    <row r="12" spans="1:16" s="16" customFormat="1" ht="45" customHeight="1" x14ac:dyDescent="0.25">
      <c r="A12" s="42" t="s">
        <v>61</v>
      </c>
      <c r="B12" s="44"/>
      <c r="C12" s="44"/>
      <c r="D12" s="44"/>
      <c r="E12" s="44"/>
      <c r="F12" s="44"/>
      <c r="G12" s="44"/>
      <c r="H12" s="45"/>
      <c r="I12" s="45"/>
      <c r="J12" s="45"/>
      <c r="K12" s="45"/>
      <c r="L12" s="45"/>
      <c r="M12" s="45"/>
      <c r="N12" s="45"/>
      <c r="O12" s="45"/>
      <c r="P12" s="45"/>
    </row>
    <row r="13" spans="1:16" s="16" customFormat="1" ht="44.25" customHeight="1" x14ac:dyDescent="0.25">
      <c r="A13" s="42" t="s">
        <v>14</v>
      </c>
      <c r="B13" s="42"/>
      <c r="C13" s="42"/>
      <c r="D13" s="42"/>
      <c r="E13" s="42"/>
      <c r="F13" s="42"/>
      <c r="G13" s="42"/>
      <c r="H13" s="43"/>
      <c r="I13" s="43"/>
      <c r="J13" s="43"/>
      <c r="K13" s="43"/>
      <c r="L13" s="43"/>
      <c r="M13" s="43"/>
      <c r="N13" s="43"/>
      <c r="O13" s="43"/>
      <c r="P13" s="43"/>
    </row>
    <row r="14" spans="1:16" s="16" customFormat="1" ht="32.25" customHeight="1" x14ac:dyDescent="0.25">
      <c r="A14" s="42" t="s">
        <v>15</v>
      </c>
      <c r="B14" s="42"/>
      <c r="C14" s="42"/>
      <c r="D14" s="42"/>
      <c r="E14" s="42"/>
      <c r="F14" s="42"/>
      <c r="G14" s="42"/>
      <c r="H14" s="43"/>
      <c r="I14" s="43"/>
      <c r="J14" s="43"/>
      <c r="K14" s="43"/>
      <c r="L14" s="43"/>
      <c r="M14" s="43"/>
      <c r="N14" s="43"/>
      <c r="O14" s="43"/>
      <c r="P14" s="43"/>
    </row>
    <row r="15" spans="1:16" s="16" customFormat="1" ht="15" x14ac:dyDescent="0.25">
      <c r="A15" s="44" t="s">
        <v>16</v>
      </c>
      <c r="B15" s="44"/>
      <c r="C15" s="44"/>
      <c r="D15" s="44"/>
      <c r="E15" s="44"/>
      <c r="F15" s="44"/>
      <c r="G15" s="44"/>
      <c r="H15" s="45"/>
      <c r="I15" s="45"/>
      <c r="J15" s="45"/>
      <c r="K15" s="45"/>
      <c r="L15" s="45"/>
      <c r="M15" s="45"/>
      <c r="N15" s="45"/>
      <c r="O15" s="45"/>
      <c r="P15" s="45"/>
    </row>
    <row r="16" spans="1:16" s="16" customFormat="1" ht="15" x14ac:dyDescent="0.25">
      <c r="A16" s="44" t="s">
        <v>17</v>
      </c>
      <c r="B16" s="44"/>
      <c r="C16" s="44"/>
      <c r="D16" s="44"/>
      <c r="E16" s="44"/>
      <c r="F16" s="44"/>
      <c r="G16" s="44"/>
      <c r="H16" s="45"/>
      <c r="I16" s="45"/>
      <c r="J16" s="45"/>
      <c r="K16" s="45"/>
      <c r="L16" s="45"/>
      <c r="M16" s="45"/>
      <c r="N16" s="45"/>
      <c r="O16" s="45"/>
      <c r="P16" s="45"/>
    </row>
    <row r="17" spans="1:16" s="16" customFormat="1" ht="3" customHeight="1" x14ac:dyDescent="0.25">
      <c r="A17" s="44"/>
      <c r="B17" s="44"/>
      <c r="C17" s="44"/>
      <c r="D17" s="44"/>
      <c r="E17" s="44"/>
      <c r="F17" s="44"/>
      <c r="G17" s="44"/>
      <c r="H17" s="30"/>
      <c r="I17" s="34"/>
      <c r="J17" s="30"/>
      <c r="K17" s="30"/>
      <c r="L17" s="30"/>
      <c r="M17" s="30"/>
      <c r="N17" s="30"/>
      <c r="O17" s="30"/>
      <c r="P17" s="30"/>
    </row>
    <row r="18" spans="1:16" s="16" customFormat="1" ht="16.5" customHeight="1" x14ac:dyDescent="0.25">
      <c r="A18" s="46" t="s">
        <v>10</v>
      </c>
      <c r="B18" s="46"/>
      <c r="C18" s="46"/>
      <c r="D18" s="46"/>
      <c r="E18" s="46"/>
      <c r="F18" s="46"/>
      <c r="G18" s="46"/>
      <c r="H18" s="47"/>
      <c r="I18" s="47"/>
      <c r="J18" s="47"/>
      <c r="K18" s="47"/>
      <c r="L18" s="47"/>
      <c r="M18" s="47"/>
      <c r="N18" s="47"/>
      <c r="O18" s="47"/>
      <c r="P18" s="47"/>
    </row>
    <row r="19" spans="1:16" s="13" customFormat="1" ht="105" customHeight="1" x14ac:dyDescent="0.25">
      <c r="A19" s="12" t="s">
        <v>18</v>
      </c>
      <c r="B19" s="12" t="s">
        <v>19</v>
      </c>
      <c r="C19" s="12" t="s">
        <v>20</v>
      </c>
      <c r="D19" s="12" t="s">
        <v>65</v>
      </c>
      <c r="E19" s="12" t="s">
        <v>21</v>
      </c>
      <c r="F19" s="12" t="s">
        <v>47</v>
      </c>
      <c r="G19" s="12" t="s">
        <v>46</v>
      </c>
      <c r="H19" s="12" t="s">
        <v>22</v>
      </c>
      <c r="I19" s="11" t="s">
        <v>64</v>
      </c>
      <c r="J19" s="12" t="s">
        <v>23</v>
      </c>
      <c r="K19" s="12" t="s">
        <v>24</v>
      </c>
      <c r="L19" s="12" t="s">
        <v>62</v>
      </c>
      <c r="M19" s="12" t="s">
        <v>25</v>
      </c>
      <c r="N19" s="12" t="s">
        <v>26</v>
      </c>
      <c r="O19" s="12" t="s">
        <v>27</v>
      </c>
      <c r="P19" s="12" t="s">
        <v>28</v>
      </c>
    </row>
    <row r="20" spans="1:16" s="16" customFormat="1" ht="30" customHeight="1" x14ac:dyDescent="0.25">
      <c r="A20" s="14">
        <v>1</v>
      </c>
      <c r="B20" s="59" t="s">
        <v>30</v>
      </c>
      <c r="C20" s="20" t="s">
        <v>41</v>
      </c>
      <c r="D20" s="14" t="s">
        <v>31</v>
      </c>
      <c r="E20" s="14">
        <v>2008</v>
      </c>
      <c r="F20" s="14">
        <v>116</v>
      </c>
      <c r="G20" s="14" t="s">
        <v>45</v>
      </c>
      <c r="H20" s="17" t="s">
        <v>42</v>
      </c>
      <c r="I20" s="18">
        <v>45678</v>
      </c>
      <c r="J20" s="22">
        <v>5722</v>
      </c>
      <c r="K20" s="22">
        <v>1.08</v>
      </c>
      <c r="L20" s="22">
        <v>0.68</v>
      </c>
      <c r="M20" s="24">
        <v>1</v>
      </c>
      <c r="N20" s="22">
        <v>1.2</v>
      </c>
      <c r="O20" s="22">
        <v>1.97</v>
      </c>
      <c r="P20" s="23">
        <f>J20*K20*L20*M20*N20*O20</f>
        <v>9934.09</v>
      </c>
    </row>
    <row r="21" spans="1:16" s="16" customFormat="1" ht="30" x14ac:dyDescent="0.25">
      <c r="A21" s="17">
        <v>2</v>
      </c>
      <c r="B21" s="60"/>
      <c r="C21" s="19" t="s">
        <v>49</v>
      </c>
      <c r="D21" s="14" t="s">
        <v>32</v>
      </c>
      <c r="E21" s="14">
        <v>2022</v>
      </c>
      <c r="F21" s="14">
        <v>107</v>
      </c>
      <c r="G21" s="14" t="s">
        <v>45</v>
      </c>
      <c r="H21" s="17" t="s">
        <v>43</v>
      </c>
      <c r="I21" s="18">
        <v>45688</v>
      </c>
      <c r="J21" s="22">
        <v>7800</v>
      </c>
      <c r="K21" s="21" t="s">
        <v>50</v>
      </c>
      <c r="L21" s="21" t="s">
        <v>51</v>
      </c>
      <c r="M21" s="21" t="s">
        <v>48</v>
      </c>
      <c r="N21" s="21" t="s">
        <v>48</v>
      </c>
      <c r="O21" s="21" t="s">
        <v>52</v>
      </c>
      <c r="P21" s="23">
        <f t="shared" ref="P21:P28" si="0">J21*K21*L21*M21*N21*O21</f>
        <v>11284.79</v>
      </c>
    </row>
    <row r="22" spans="1:16" s="16" customFormat="1" ht="15" x14ac:dyDescent="0.25">
      <c r="A22" s="17">
        <v>3</v>
      </c>
      <c r="B22" s="60"/>
      <c r="C22" s="15" t="s">
        <v>33</v>
      </c>
      <c r="D22" s="17" t="s">
        <v>34</v>
      </c>
      <c r="E22" s="17">
        <v>2023</v>
      </c>
      <c r="F22" s="17">
        <v>122</v>
      </c>
      <c r="G22" s="14" t="s">
        <v>45</v>
      </c>
      <c r="H22" s="17" t="s">
        <v>43</v>
      </c>
      <c r="I22" s="18">
        <v>45700</v>
      </c>
      <c r="J22" s="22">
        <v>7800</v>
      </c>
      <c r="K22" s="21" t="s">
        <v>50</v>
      </c>
      <c r="L22" s="21" t="s">
        <v>51</v>
      </c>
      <c r="M22" s="21" t="s">
        <v>48</v>
      </c>
      <c r="N22" s="21" t="s">
        <v>48</v>
      </c>
      <c r="O22" s="21" t="s">
        <v>52</v>
      </c>
      <c r="P22" s="23">
        <f t="shared" si="0"/>
        <v>11284.79</v>
      </c>
    </row>
    <row r="23" spans="1:16" s="16" customFormat="1" ht="15" x14ac:dyDescent="0.25">
      <c r="A23" s="17">
        <v>4</v>
      </c>
      <c r="B23" s="60"/>
      <c r="C23" s="25" t="s">
        <v>53</v>
      </c>
      <c r="D23" s="17" t="s">
        <v>35</v>
      </c>
      <c r="E23" s="17">
        <v>2012</v>
      </c>
      <c r="F23" s="17">
        <v>181</v>
      </c>
      <c r="G23" s="14" t="s">
        <v>45</v>
      </c>
      <c r="H23" s="17" t="s">
        <v>44</v>
      </c>
      <c r="I23" s="18">
        <v>45742</v>
      </c>
      <c r="J23" s="22">
        <v>5722</v>
      </c>
      <c r="K23" s="21" t="s">
        <v>50</v>
      </c>
      <c r="L23" s="21" t="s">
        <v>51</v>
      </c>
      <c r="M23" s="21" t="s">
        <v>48</v>
      </c>
      <c r="N23" s="21" t="s">
        <v>54</v>
      </c>
      <c r="O23" s="21" t="s">
        <v>52</v>
      </c>
      <c r="P23" s="23">
        <f t="shared" si="0"/>
        <v>13245.45</v>
      </c>
    </row>
    <row r="24" spans="1:16" s="16" customFormat="1" ht="15" x14ac:dyDescent="0.25">
      <c r="A24" s="17">
        <v>5</v>
      </c>
      <c r="B24" s="60"/>
      <c r="C24" s="25" t="s">
        <v>55</v>
      </c>
      <c r="D24" s="17" t="s">
        <v>36</v>
      </c>
      <c r="E24" s="17">
        <v>2023</v>
      </c>
      <c r="F24" s="17">
        <v>106</v>
      </c>
      <c r="G24" s="14" t="s">
        <v>45</v>
      </c>
      <c r="H24" s="17" t="s">
        <v>44</v>
      </c>
      <c r="I24" s="18">
        <v>45790</v>
      </c>
      <c r="J24" s="22">
        <v>5722</v>
      </c>
      <c r="K24" s="21" t="s">
        <v>50</v>
      </c>
      <c r="L24" s="26" t="s">
        <v>56</v>
      </c>
      <c r="M24" s="21" t="s">
        <v>48</v>
      </c>
      <c r="N24" s="21" t="s">
        <v>57</v>
      </c>
      <c r="O24" s="21" t="s">
        <v>52</v>
      </c>
      <c r="P24" s="23">
        <f t="shared" si="0"/>
        <v>9203.64</v>
      </c>
    </row>
    <row r="25" spans="1:16" s="16" customFormat="1" ht="15" x14ac:dyDescent="0.25">
      <c r="A25" s="17">
        <v>6</v>
      </c>
      <c r="B25" s="60"/>
      <c r="C25" s="25" t="s">
        <v>55</v>
      </c>
      <c r="D25" s="17" t="s">
        <v>37</v>
      </c>
      <c r="E25" s="17">
        <v>2023</v>
      </c>
      <c r="F25" s="17">
        <v>106</v>
      </c>
      <c r="G25" s="14" t="s">
        <v>45</v>
      </c>
      <c r="H25" s="17" t="s">
        <v>44</v>
      </c>
      <c r="I25" s="18">
        <v>45790</v>
      </c>
      <c r="J25" s="22">
        <v>5722</v>
      </c>
      <c r="K25" s="21" t="s">
        <v>50</v>
      </c>
      <c r="L25" s="26" t="s">
        <v>56</v>
      </c>
      <c r="M25" s="21" t="s">
        <v>48</v>
      </c>
      <c r="N25" s="21" t="s">
        <v>57</v>
      </c>
      <c r="O25" s="21" t="s">
        <v>52</v>
      </c>
      <c r="P25" s="23">
        <f t="shared" si="0"/>
        <v>9203.64</v>
      </c>
    </row>
    <row r="26" spans="1:16" s="16" customFormat="1" ht="15" x14ac:dyDescent="0.25">
      <c r="A26" s="17">
        <v>7</v>
      </c>
      <c r="B26" s="60"/>
      <c r="C26" s="25" t="s">
        <v>53</v>
      </c>
      <c r="D26" s="17" t="s">
        <v>38</v>
      </c>
      <c r="E26" s="17">
        <v>2014</v>
      </c>
      <c r="F26" s="17">
        <v>181</v>
      </c>
      <c r="G26" s="14" t="s">
        <v>45</v>
      </c>
      <c r="H26" s="17" t="s">
        <v>44</v>
      </c>
      <c r="I26" s="18">
        <v>45803</v>
      </c>
      <c r="J26" s="22">
        <v>5722</v>
      </c>
      <c r="K26" s="21" t="s">
        <v>50</v>
      </c>
      <c r="L26" s="21" t="s">
        <v>58</v>
      </c>
      <c r="M26" s="21" t="s">
        <v>48</v>
      </c>
      <c r="N26" s="21" t="s">
        <v>54</v>
      </c>
      <c r="O26" s="21" t="s">
        <v>52</v>
      </c>
      <c r="P26" s="23">
        <f t="shared" si="0"/>
        <v>10518.45</v>
      </c>
    </row>
    <row r="27" spans="1:16" s="16" customFormat="1" ht="15" x14ac:dyDescent="0.25">
      <c r="A27" s="17">
        <v>8</v>
      </c>
      <c r="B27" s="60"/>
      <c r="C27" s="25" t="s">
        <v>53</v>
      </c>
      <c r="D27" s="17" t="s">
        <v>39</v>
      </c>
      <c r="E27" s="17">
        <v>2017</v>
      </c>
      <c r="F27" s="17">
        <v>181</v>
      </c>
      <c r="G27" s="14" t="s">
        <v>45</v>
      </c>
      <c r="H27" s="17" t="s">
        <v>44</v>
      </c>
      <c r="I27" s="27">
        <v>45892</v>
      </c>
      <c r="J27" s="22">
        <v>5722</v>
      </c>
      <c r="K27" s="21" t="s">
        <v>50</v>
      </c>
      <c r="L27" s="21" t="s">
        <v>56</v>
      </c>
      <c r="M27" s="21" t="s">
        <v>48</v>
      </c>
      <c r="N27" s="21" t="s">
        <v>54</v>
      </c>
      <c r="O27" s="21" t="s">
        <v>52</v>
      </c>
      <c r="P27" s="23">
        <f t="shared" si="0"/>
        <v>12271.52</v>
      </c>
    </row>
    <row r="28" spans="1:16" s="16" customFormat="1" ht="15" x14ac:dyDescent="0.25">
      <c r="A28" s="17">
        <v>9</v>
      </c>
      <c r="B28" s="61"/>
      <c r="C28" s="25" t="s">
        <v>59</v>
      </c>
      <c r="D28" s="17" t="s">
        <v>40</v>
      </c>
      <c r="E28" s="17">
        <v>2011</v>
      </c>
      <c r="F28" s="17">
        <v>151</v>
      </c>
      <c r="G28" s="14" t="s">
        <v>45</v>
      </c>
      <c r="H28" s="17" t="s">
        <v>43</v>
      </c>
      <c r="I28" s="18">
        <v>45894</v>
      </c>
      <c r="J28" s="22">
        <v>6823</v>
      </c>
      <c r="K28" s="21" t="s">
        <v>50</v>
      </c>
      <c r="L28" s="21" t="s">
        <v>56</v>
      </c>
      <c r="M28" s="21" t="s">
        <v>48</v>
      </c>
      <c r="N28" s="21" t="s">
        <v>48</v>
      </c>
      <c r="O28" s="21" t="s">
        <v>52</v>
      </c>
      <c r="P28" s="23">
        <f t="shared" si="0"/>
        <v>9145.4699999999993</v>
      </c>
    </row>
    <row r="29" spans="1:16" s="3" customFormat="1" ht="15.75" x14ac:dyDescent="0.25">
      <c r="A29" s="35" t="s">
        <v>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28">
        <v>96091.839999999997</v>
      </c>
    </row>
    <row r="30" spans="1:16" ht="15.75" x14ac:dyDescent="0.25">
      <c r="A30" s="7"/>
      <c r="B30" s="7"/>
      <c r="C30" s="7"/>
      <c r="D30" s="7"/>
      <c r="E30" s="7"/>
      <c r="F30" s="8"/>
      <c r="G30" s="8"/>
      <c r="H30" s="1"/>
      <c r="I30" s="1"/>
    </row>
    <row r="31" spans="1:16" ht="19.5" customHeight="1" x14ac:dyDescent="0.25">
      <c r="A31" s="38" t="s">
        <v>0</v>
      </c>
      <c r="B31" s="38"/>
      <c r="C31" s="38"/>
      <c r="D31" s="38"/>
      <c r="E31" s="38"/>
      <c r="F31" s="38"/>
      <c r="G31" s="38"/>
      <c r="H31" s="38"/>
      <c r="I31" s="38"/>
      <c r="J31" s="29">
        <f>P29</f>
        <v>96091.839999999997</v>
      </c>
      <c r="K31" s="39" t="s">
        <v>60</v>
      </c>
      <c r="L31" s="40"/>
      <c r="M31" s="40"/>
      <c r="N31" s="40"/>
      <c r="O31" s="40"/>
      <c r="P31" s="40"/>
    </row>
    <row r="32" spans="1:16" ht="15.75" x14ac:dyDescent="0.25">
      <c r="A32" s="9"/>
      <c r="C32" s="9"/>
      <c r="D32" s="9"/>
      <c r="E32" s="9"/>
      <c r="F32" s="9"/>
      <c r="G32" s="9"/>
      <c r="I32" s="1"/>
    </row>
    <row r="33" spans="1:9" ht="15.75" x14ac:dyDescent="0.25">
      <c r="B33" s="9"/>
      <c r="C33" s="9"/>
      <c r="D33" s="9"/>
      <c r="E33" s="9"/>
      <c r="F33" s="9"/>
      <c r="G33" s="9"/>
      <c r="H33" s="1"/>
      <c r="I33" s="1"/>
    </row>
    <row r="34" spans="1:9" ht="15.75" x14ac:dyDescent="0.25">
      <c r="A34" s="41" t="s">
        <v>2</v>
      </c>
      <c r="B34" s="40"/>
      <c r="C34" s="40"/>
      <c r="D34" s="10"/>
      <c r="E34" s="10"/>
      <c r="F34" s="10" t="s">
        <v>3</v>
      </c>
      <c r="G34" s="7"/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H41" s="1"/>
      <c r="I41" s="1"/>
    </row>
    <row r="42" spans="1:9" x14ac:dyDescent="0.25">
      <c r="H42" s="1"/>
      <c r="I42" s="1"/>
    </row>
    <row r="43" spans="1:9" x14ac:dyDescent="0.25">
      <c r="H43" s="1"/>
      <c r="I43" s="1"/>
    </row>
    <row r="44" spans="1:9" x14ac:dyDescent="0.25"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4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H1587" s="1"/>
      <c r="I1587" s="1"/>
    </row>
    <row r="1588" spans="1:9" x14ac:dyDescent="0.25"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A1590" s="1"/>
      <c r="B1590" s="1"/>
      <c r="C1590" s="1"/>
      <c r="D1590" s="1"/>
      <c r="E1590" s="1"/>
      <c r="F1590" s="1"/>
      <c r="G1590" s="1"/>
      <c r="H1590" s="1"/>
      <c r="I1590" s="1"/>
    </row>
    <row r="1591" spans="1:9" x14ac:dyDescent="0.25">
      <c r="A1591" s="1"/>
      <c r="B1591" s="1"/>
      <c r="C1591" s="1"/>
      <c r="D1591" s="1"/>
      <c r="E1591" s="1"/>
      <c r="F1591" s="1"/>
      <c r="G1591" s="1"/>
      <c r="H1591" s="1"/>
      <c r="I1591" s="1"/>
    </row>
    <row r="1592" spans="1:9" x14ac:dyDescent="0.25">
      <c r="A1592" s="1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1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1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1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1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1"/>
      <c r="B1597" s="1"/>
      <c r="C1597" s="1"/>
      <c r="D1597" s="1"/>
      <c r="E1597" s="1"/>
      <c r="F1597" s="1"/>
      <c r="G1597" s="1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1"/>
      <c r="H1598" s="1"/>
      <c r="I1598" s="1"/>
    </row>
    <row r="1599" spans="1:9" x14ac:dyDescent="0.25">
      <c r="A1599" s="1"/>
      <c r="B1599" s="1"/>
      <c r="C1599" s="1"/>
      <c r="D1599" s="1"/>
      <c r="E1599" s="1"/>
      <c r="F1599" s="1"/>
      <c r="G1599" s="1"/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1"/>
      <c r="H1600" s="1"/>
      <c r="I1600" s="1"/>
    </row>
    <row r="1601" spans="1:9" x14ac:dyDescent="0.25">
      <c r="A1601" s="1"/>
      <c r="B1601" s="1"/>
      <c r="C1601" s="1"/>
      <c r="D1601" s="1"/>
      <c r="E1601" s="1"/>
      <c r="F1601" s="1"/>
      <c r="G1601" s="1"/>
      <c r="H1601" s="1"/>
      <c r="I1601" s="1"/>
    </row>
  </sheetData>
  <mergeCells count="24">
    <mergeCell ref="A10:P10"/>
    <mergeCell ref="A11:P11"/>
    <mergeCell ref="A12:P12"/>
    <mergeCell ref="A13:P13"/>
    <mergeCell ref="B20:B28"/>
    <mergeCell ref="A17:G17"/>
    <mergeCell ref="A5:P5"/>
    <mergeCell ref="A6:P6"/>
    <mergeCell ref="A7:P7"/>
    <mergeCell ref="A8:P8"/>
    <mergeCell ref="A9:P9"/>
    <mergeCell ref="M1:P1"/>
    <mergeCell ref="M2:P2"/>
    <mergeCell ref="E1:G2"/>
    <mergeCell ref="A3:P3"/>
    <mergeCell ref="A4:P4"/>
    <mergeCell ref="A29:O29"/>
    <mergeCell ref="A31:I31"/>
    <mergeCell ref="K31:P31"/>
    <mergeCell ref="A34:C34"/>
    <mergeCell ref="A14:P14"/>
    <mergeCell ref="A15:P15"/>
    <mergeCell ref="A16:P16"/>
    <mergeCell ref="A18:P18"/>
  </mergeCells>
  <pageMargins left="0.39370078740157483" right="0.19685039370078741" top="0.59055118110236227" bottom="0.55118110236220474" header="0.51181102362204722" footer="0.51181102362204722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"/>
  <sheetViews>
    <sheetView workbookViewId="0">
      <selection activeCell="B10" sqref="B10"/>
    </sheetView>
  </sheetViews>
  <sheetFormatPr defaultRowHeight="15.75" x14ac:dyDescent="0.25"/>
  <sheetData>
    <row r="10" spans="1:1" x14ac:dyDescent="0.25">
      <c r="A1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 НОВЫЕ ЦЕНЫ</vt:lpstr>
      <vt:lpstr>Лист1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2024-11-13T12:10:07Z</cp:lastPrinted>
  <dcterms:created xsi:type="dcterms:W3CDTF">2016-03-22T05:41:53Z</dcterms:created>
  <dcterms:modified xsi:type="dcterms:W3CDTF">2024-11-20T09:33:08Z</dcterms:modified>
</cp:coreProperties>
</file>